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CJENIK" sheetId="3" r:id="rId1"/>
    <sheet name="Upute" sheetId="2" r:id="rId2"/>
  </sheets>
  <calcPr calcId="144525"/>
</workbook>
</file>

<file path=xl/calcChain.xml><?xml version="1.0" encoding="utf-8"?>
<calcChain xmlns="http://schemas.openxmlformats.org/spreadsheetml/2006/main">
  <c r="H52" i="3" l="1"/>
  <c r="H61" i="3"/>
  <c r="F65" i="3" l="1"/>
  <c r="H65" i="3"/>
  <c r="H56" i="3"/>
  <c r="F56" i="3"/>
  <c r="F48" i="3"/>
  <c r="H47" i="3"/>
  <c r="G47" i="3"/>
  <c r="H45" i="3"/>
  <c r="G45" i="3"/>
  <c r="H44" i="3"/>
  <c r="G44" i="3"/>
  <c r="H43" i="3"/>
  <c r="H48" i="3" s="1"/>
  <c r="F38" i="3"/>
  <c r="H37" i="3"/>
  <c r="G37" i="3"/>
  <c r="H35" i="3"/>
  <c r="G35" i="3"/>
  <c r="H34" i="3"/>
  <c r="G34" i="3"/>
  <c r="H33" i="3"/>
  <c r="H38" i="3" s="1"/>
  <c r="F28" i="3"/>
  <c r="H27" i="3"/>
  <c r="G27" i="3"/>
  <c r="H25" i="3"/>
  <c r="G25" i="3"/>
  <c r="H24" i="3"/>
  <c r="G24" i="3"/>
  <c r="H23" i="3"/>
  <c r="H28" i="3" s="1"/>
  <c r="F19" i="3"/>
  <c r="H18" i="3"/>
  <c r="G18" i="3"/>
  <c r="H16" i="3"/>
  <c r="G16" i="3"/>
  <c r="H15" i="3"/>
  <c r="G15" i="3"/>
  <c r="H14" i="3"/>
  <c r="H19" i="3" l="1"/>
  <c r="H8" i="3"/>
  <c r="H6" i="3"/>
  <c r="H5" i="3"/>
  <c r="H4" i="3"/>
  <c r="G5" i="3"/>
  <c r="G6" i="3"/>
  <c r="G8" i="3"/>
  <c r="H9" i="3" l="1"/>
  <c r="F9" i="3"/>
</calcChain>
</file>

<file path=xl/comments1.xml><?xml version="1.0" encoding="utf-8"?>
<comments xmlns="http://schemas.openxmlformats.org/spreadsheetml/2006/main">
  <authors>
    <author>Windows korisnik</author>
  </authors>
  <commentList>
    <comment ref="D2" authorId="0">
      <text>
        <r>
          <rPr>
            <b/>
            <sz val="12"/>
            <color indexed="81"/>
            <rFont val="Tahoma"/>
            <family val="2"/>
            <charset val="238"/>
          </rPr>
          <t>Windows korisnik:</t>
        </r>
        <r>
          <rPr>
            <sz val="12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<sst xmlns="http://schemas.openxmlformats.org/spreadsheetml/2006/main" count="110" uniqueCount="39">
  <si>
    <t>Maloprodajna cijena</t>
  </si>
  <si>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</si>
  <si>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</si>
  <si>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</si>
  <si>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t>Naziv proizvoda</t>
  </si>
  <si>
    <t>Jedinica mjere</t>
  </si>
  <si>
    <t>Dostupnost (dostupan ili nedostupan)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</si>
  <si>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</si>
  <si>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</si>
  <si>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>m2</t>
  </si>
  <si>
    <t>Sastavni dijelovi</t>
  </si>
  <si>
    <t>VAŽEĆI CJENIK OD 01.10.2026.  - maloprodajne cijene s uključenim PDV - om</t>
  </si>
  <si>
    <t>Tlocrtna površina m2</t>
  </si>
  <si>
    <t xml:space="preserve">Cijena za jedinicu mjere </t>
  </si>
  <si>
    <t>NE</t>
  </si>
  <si>
    <t>DOSTUPAN</t>
  </si>
  <si>
    <t>Garažno parkirno mjesto</t>
  </si>
  <si>
    <t>komad 1.8 m2</t>
  </si>
  <si>
    <t>Koeficijent</t>
  </si>
  <si>
    <t>NEMA</t>
  </si>
  <si>
    <t>Stan - zatvoreni prostor</t>
  </si>
  <si>
    <t xml:space="preserve">Balkon </t>
  </si>
  <si>
    <t>Loggia</t>
  </si>
  <si>
    <t>Obračunska površina m2</t>
  </si>
  <si>
    <t>Stan oznake J 4</t>
  </si>
  <si>
    <t>Natkrivena terasa</t>
  </si>
  <si>
    <t>Terasa</t>
  </si>
  <si>
    <t>Stan oznake F 1</t>
  </si>
  <si>
    <t>Stan oznake E 1</t>
  </si>
  <si>
    <t>Stan oznake F 2</t>
  </si>
  <si>
    <t>Stan oznake F 3</t>
  </si>
  <si>
    <t>Poslovni prostor 1</t>
  </si>
  <si>
    <t>Otvoreni poslovni prostor</t>
  </si>
  <si>
    <t>WC Ž</t>
  </si>
  <si>
    <t>WC M</t>
  </si>
  <si>
    <t>WC za invalide</t>
  </si>
  <si>
    <t>Poslovni prostor 2</t>
  </si>
  <si>
    <t>Cijena 10.9.2026.</t>
  </si>
  <si>
    <t>Spremište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</si>
</sst>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_-* #,##0.00\ [$€-41A]_-;\-* #,##0.00\ [$€-41A]_-;_-* &quot;-&quot;??\ [$€-41A]_-;_-@_-"/>
  </numFmts>
  <fonts count="13">
    <font>
      <sz val="11"/>
      <name val="Carlito"/>
    </font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  <font>
      <b/>
      <sz val="14"/>
      <name val="Arial"/>
      <family val="2"/>
      <charset val="238"/>
    </font>
    <font>
      <sz val="12"/>
      <color indexed="81"/>
      <name val="Tahoma"/>
      <family val="2"/>
      <charset val="238"/>
    </font>
    <font>
      <b/>
      <sz val="12"/>
      <color indexed="81"/>
      <name val="Tahoma"/>
      <family val="2"/>
      <charset val="238"/>
    </font>
    <font>
      <b/>
      <sz val="11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1" applyFont="1"/>
    <xf numFmtId="0" fontId="0" fillId="0" borderId="1" xfId="0" applyBorder="1"/>
    <xf numFmtId="0" fontId="5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0" xfId="0" applyNumberFormat="1"/>
    <xf numFmtId="0" fontId="5" fillId="3" borderId="1" xfId="1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1" xfId="0" applyNumberFormat="1" applyBorder="1"/>
    <xf numFmtId="43" fontId="5" fillId="3" borderId="1" xfId="2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5" fillId="3" borderId="1" xfId="2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0" fillId="0" borderId="0" xfId="0" applyNumberFormat="1" applyBorder="1"/>
    <xf numFmtId="0" fontId="0" fillId="0" borderId="0" xfId="0" applyNumberFormat="1" applyBorder="1"/>
    <xf numFmtId="0" fontId="12" fillId="0" borderId="0" xfId="0" applyFont="1" applyBorder="1"/>
    <xf numFmtId="0" fontId="12" fillId="5" borderId="0" xfId="0" applyNumberFormat="1" applyFont="1" applyFill="1" applyBorder="1" applyAlignment="1">
      <alignment horizontal="center"/>
    </xf>
    <xf numFmtId="164" fontId="12" fillId="5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5" borderId="0" xfId="0" applyNumberFormat="1" applyFill="1" applyAlignment="1">
      <alignment horizontal="center"/>
    </xf>
    <xf numFmtId="164" fontId="0" fillId="5" borderId="0" xfId="0" applyNumberFormat="1" applyFill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0" fontId="7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2" borderId="0" xfId="1" applyFont="1" applyFill="1" applyAlignment="1">
      <alignment vertical="center" wrapText="1"/>
    </xf>
    <xf numFmtId="0" fontId="8" fillId="4" borderId="0" xfId="1" applyFont="1" applyFill="1" applyAlignment="1">
      <alignment vertical="center"/>
    </xf>
  </cellXfs>
  <cellStyles count="3">
    <cellStyle name="Normal" xfId="1"/>
    <cellStyle name="Normalno" xfId="0" builtinId="0"/>
    <cellStyle name="Zarez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9"/>
  <sheetViews>
    <sheetView showGridLines="0" tabSelected="1" topLeftCell="E1" zoomScale="80" zoomScaleNormal="80" workbookViewId="0">
      <pane ySplit="2" topLeftCell="A63" activePane="bottomLeft" state="frozen"/>
      <selection pane="bottomLeft" activeCell="I59" sqref="I59"/>
    </sheetView>
  </sheetViews>
  <sheetFormatPr defaultRowHeight="13.8"/>
  <cols>
    <col min="1" max="1" width="26.796875" bestFit="1" customWidth="1"/>
    <col min="2" max="2" width="26.796875" customWidth="1"/>
    <col min="3" max="3" width="15" customWidth="1"/>
    <col min="4" max="4" width="22" style="8" customWidth="1"/>
    <col min="5" max="5" width="22" style="10" customWidth="1"/>
    <col min="6" max="6" width="20.796875" style="10" customWidth="1"/>
    <col min="7" max="7" width="22" style="10" customWidth="1"/>
    <col min="8" max="8" width="22" style="8" customWidth="1"/>
    <col min="9" max="9" width="24" customWidth="1"/>
    <col min="10" max="10" width="28" customWidth="1"/>
    <col min="11" max="11" width="23.3984375" customWidth="1"/>
    <col min="12" max="12" width="15" customWidth="1"/>
  </cols>
  <sheetData>
    <row r="1" spans="1:20" ht="36.6" customHeight="1">
      <c r="A1" s="36" t="s">
        <v>11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20" ht="42" customHeight="1">
      <c r="A2" s="3" t="s">
        <v>4</v>
      </c>
      <c r="B2" s="3" t="s">
        <v>10</v>
      </c>
      <c r="C2" s="3" t="s">
        <v>5</v>
      </c>
      <c r="D2" s="6" t="s">
        <v>13</v>
      </c>
      <c r="E2" s="12" t="s">
        <v>18</v>
      </c>
      <c r="F2" s="12" t="s">
        <v>12</v>
      </c>
      <c r="G2" s="9" t="s">
        <v>23</v>
      </c>
      <c r="H2" s="15" t="s">
        <v>0</v>
      </c>
      <c r="I2" s="3" t="s">
        <v>1</v>
      </c>
      <c r="J2" s="3" t="s">
        <v>2</v>
      </c>
      <c r="K2" s="3" t="s">
        <v>37</v>
      </c>
      <c r="L2" s="3" t="s">
        <v>6</v>
      </c>
    </row>
    <row r="3" spans="1:20">
      <c r="A3" s="2"/>
      <c r="B3" s="2"/>
      <c r="C3" s="2"/>
      <c r="D3" s="7"/>
      <c r="E3" s="11"/>
      <c r="F3" s="11"/>
      <c r="G3" s="2"/>
      <c r="H3" s="7"/>
      <c r="I3" s="2"/>
      <c r="J3" s="2"/>
      <c r="K3" s="2"/>
      <c r="L3" s="2"/>
    </row>
    <row r="4" spans="1:20">
      <c r="A4" s="34" t="s">
        <v>28</v>
      </c>
      <c r="B4" s="5" t="s">
        <v>20</v>
      </c>
      <c r="C4" s="4" t="s">
        <v>9</v>
      </c>
      <c r="D4" s="14">
        <v>3500</v>
      </c>
      <c r="E4" s="13">
        <v>1</v>
      </c>
      <c r="F4" s="13">
        <v>38.700000000000003</v>
      </c>
      <c r="G4" s="4">
        <v>38.700000000000003</v>
      </c>
      <c r="H4" s="7">
        <f>D4*E4*F4</f>
        <v>135450</v>
      </c>
      <c r="I4" s="25" t="s">
        <v>14</v>
      </c>
      <c r="J4" s="25" t="s">
        <v>19</v>
      </c>
      <c r="K4" s="38">
        <v>176150</v>
      </c>
      <c r="L4" s="25" t="s">
        <v>15</v>
      </c>
    </row>
    <row r="5" spans="1:20">
      <c r="A5" s="35"/>
      <c r="B5" s="5" t="s">
        <v>21</v>
      </c>
      <c r="C5" s="4" t="s">
        <v>9</v>
      </c>
      <c r="D5" s="14">
        <v>3500</v>
      </c>
      <c r="E5" s="13">
        <v>0.5</v>
      </c>
      <c r="F5" s="13">
        <v>3</v>
      </c>
      <c r="G5" s="4">
        <f>E5*F5</f>
        <v>1.5</v>
      </c>
      <c r="H5" s="7">
        <f>D5*E5*F5</f>
        <v>5250</v>
      </c>
      <c r="I5" s="26"/>
      <c r="J5" s="26"/>
      <c r="K5" s="39"/>
      <c r="L5" s="26"/>
    </row>
    <row r="6" spans="1:20">
      <c r="A6" s="35"/>
      <c r="B6" s="5" t="s">
        <v>22</v>
      </c>
      <c r="C6" s="4" t="s">
        <v>9</v>
      </c>
      <c r="D6" s="14">
        <v>3500</v>
      </c>
      <c r="E6" s="13">
        <v>0.75</v>
      </c>
      <c r="F6" s="13">
        <v>3</v>
      </c>
      <c r="G6" s="4">
        <f>E6*F6</f>
        <v>2.25</v>
      </c>
      <c r="H6" s="7">
        <f>D6*E6*F6</f>
        <v>7875</v>
      </c>
      <c r="I6" s="26"/>
      <c r="J6" s="26"/>
      <c r="K6" s="39"/>
      <c r="L6" s="26"/>
    </row>
    <row r="7" spans="1:20">
      <c r="A7" s="26"/>
      <c r="B7" s="4" t="s">
        <v>38</v>
      </c>
      <c r="C7" s="4" t="s">
        <v>17</v>
      </c>
      <c r="D7" s="14">
        <v>1875</v>
      </c>
      <c r="E7" s="13">
        <v>0</v>
      </c>
      <c r="F7" s="13">
        <v>1.8</v>
      </c>
      <c r="G7" s="4">
        <v>1.8</v>
      </c>
      <c r="H7" s="7">
        <v>1875</v>
      </c>
      <c r="I7" s="26"/>
      <c r="J7" s="26"/>
      <c r="K7" s="39"/>
      <c r="L7" s="26"/>
    </row>
    <row r="8" spans="1:20" s="16" customFormat="1">
      <c r="A8" s="27"/>
      <c r="B8" s="4" t="s">
        <v>16</v>
      </c>
      <c r="C8" s="4" t="s">
        <v>9</v>
      </c>
      <c r="D8" s="14">
        <v>4000</v>
      </c>
      <c r="E8" s="13">
        <v>0.5</v>
      </c>
      <c r="F8" s="13">
        <v>12.85</v>
      </c>
      <c r="G8" s="4">
        <f>E8*F8</f>
        <v>6.4249999999999998</v>
      </c>
      <c r="H8" s="7">
        <f>D8*E8*F8</f>
        <v>25700</v>
      </c>
      <c r="I8" s="27"/>
      <c r="J8" s="27"/>
      <c r="K8" s="40"/>
      <c r="L8" s="27"/>
    </row>
    <row r="9" spans="1:20" s="16" customFormat="1">
      <c r="D9" s="17"/>
      <c r="E9" s="18"/>
      <c r="F9" s="20">
        <f>SUM(F4:F8)</f>
        <v>59.35</v>
      </c>
      <c r="G9" s="19"/>
      <c r="H9" s="21">
        <f>SUM(H4:H8)</f>
        <v>176150</v>
      </c>
    </row>
    <row r="10" spans="1:20" s="16" customFormat="1">
      <c r="D10" s="17"/>
      <c r="E10" s="18"/>
      <c r="F10" s="18"/>
      <c r="G10" s="17"/>
      <c r="H10" s="17"/>
      <c r="J10" s="18"/>
    </row>
    <row r="11" spans="1:20">
      <c r="A11" s="16"/>
      <c r="B11" s="16"/>
      <c r="C11" s="16"/>
      <c r="D11" s="17"/>
      <c r="E11" s="18"/>
      <c r="F11" s="18"/>
      <c r="G11" s="16"/>
      <c r="H11" s="17"/>
      <c r="I11" s="16"/>
      <c r="J11" s="16"/>
      <c r="K11" s="16"/>
      <c r="L11" s="16"/>
    </row>
    <row r="12" spans="1:20">
      <c r="A12" s="16"/>
      <c r="B12" s="16"/>
      <c r="C12" s="16"/>
      <c r="D12" s="17"/>
      <c r="E12" s="18"/>
      <c r="F12" s="18"/>
      <c r="G12" s="16"/>
      <c r="H12" s="17"/>
      <c r="I12" s="16"/>
      <c r="J12" s="16"/>
      <c r="K12" s="16"/>
      <c r="L12" s="16"/>
    </row>
    <row r="13" spans="1:20">
      <c r="A13" s="16"/>
      <c r="B13" s="16"/>
      <c r="C13" s="16"/>
      <c r="D13" s="17"/>
      <c r="E13" s="17"/>
      <c r="F13" s="18"/>
      <c r="G13" s="16"/>
      <c r="H13" s="17"/>
      <c r="I13" s="16"/>
      <c r="J13" s="16"/>
      <c r="K13" s="16"/>
      <c r="L13" s="16"/>
    </row>
    <row r="14" spans="1:20">
      <c r="A14" s="34" t="s">
        <v>24</v>
      </c>
      <c r="B14" s="5" t="s">
        <v>20</v>
      </c>
      <c r="C14" s="4" t="s">
        <v>9</v>
      </c>
      <c r="D14" s="14">
        <v>3300</v>
      </c>
      <c r="E14" s="13">
        <v>1</v>
      </c>
      <c r="F14" s="13">
        <v>75.7</v>
      </c>
      <c r="G14" s="13">
        <v>75.7</v>
      </c>
      <c r="H14" s="7">
        <f>D14*E14*F14</f>
        <v>249810</v>
      </c>
      <c r="I14" s="25" t="s">
        <v>14</v>
      </c>
      <c r="J14" s="25" t="s">
        <v>19</v>
      </c>
      <c r="K14" s="28">
        <v>319988</v>
      </c>
      <c r="L14" s="25" t="s">
        <v>15</v>
      </c>
    </row>
    <row r="15" spans="1:20">
      <c r="A15" s="35"/>
      <c r="B15" s="5" t="s">
        <v>25</v>
      </c>
      <c r="C15" s="4" t="s">
        <v>9</v>
      </c>
      <c r="D15" s="14">
        <v>3300</v>
      </c>
      <c r="E15" s="13">
        <v>0.5</v>
      </c>
      <c r="F15" s="13">
        <v>4.4000000000000004</v>
      </c>
      <c r="G15" s="4">
        <f>E15*F15</f>
        <v>2.2000000000000002</v>
      </c>
      <c r="H15" s="7">
        <f>D15*E15*F15</f>
        <v>7260.0000000000009</v>
      </c>
      <c r="I15" s="26"/>
      <c r="J15" s="26"/>
      <c r="K15" s="29"/>
      <c r="L15" s="26"/>
      <c r="T15" s="16"/>
    </row>
    <row r="16" spans="1:20">
      <c r="A16" s="35"/>
      <c r="B16" s="5" t="s">
        <v>26</v>
      </c>
      <c r="C16" s="4" t="s">
        <v>9</v>
      </c>
      <c r="D16" s="14">
        <v>3300</v>
      </c>
      <c r="E16" s="13">
        <v>0.35</v>
      </c>
      <c r="F16" s="13">
        <v>30.6</v>
      </c>
      <c r="G16" s="4">
        <f>E16*F16</f>
        <v>10.709999999999999</v>
      </c>
      <c r="H16" s="7">
        <f>D16*E16*F16</f>
        <v>35343</v>
      </c>
      <c r="I16" s="26"/>
      <c r="J16" s="26"/>
      <c r="K16" s="29"/>
      <c r="L16" s="26"/>
      <c r="T16" s="16"/>
    </row>
    <row r="17" spans="1:12">
      <c r="A17" s="26"/>
      <c r="B17" s="4" t="s">
        <v>38</v>
      </c>
      <c r="C17" s="4" t="s">
        <v>17</v>
      </c>
      <c r="D17" s="14">
        <v>1875</v>
      </c>
      <c r="E17" s="13">
        <v>0</v>
      </c>
      <c r="F17" s="13">
        <v>1.8</v>
      </c>
      <c r="G17" s="4">
        <v>1.8</v>
      </c>
      <c r="H17" s="7">
        <v>1875</v>
      </c>
      <c r="I17" s="26"/>
      <c r="J17" s="26"/>
      <c r="K17" s="29"/>
      <c r="L17" s="26"/>
    </row>
    <row r="18" spans="1:12">
      <c r="A18" s="27"/>
      <c r="B18" s="4" t="s">
        <v>16</v>
      </c>
      <c r="C18" s="4" t="s">
        <v>9</v>
      </c>
      <c r="D18" s="14">
        <v>4000</v>
      </c>
      <c r="E18" s="13">
        <v>0.5</v>
      </c>
      <c r="F18" s="13">
        <v>12.85</v>
      </c>
      <c r="G18" s="4">
        <f>E18*F18</f>
        <v>6.4249999999999998</v>
      </c>
      <c r="H18" s="7">
        <f>D18*E18*F18</f>
        <v>25700</v>
      </c>
      <c r="I18" s="27"/>
      <c r="J18" s="27"/>
      <c r="K18" s="30"/>
      <c r="L18" s="27"/>
    </row>
    <row r="19" spans="1:12" s="16" customFormat="1">
      <c r="D19" s="17"/>
      <c r="E19" s="18"/>
      <c r="F19" s="20">
        <f>SUM(F14:F18)</f>
        <v>125.35000000000001</v>
      </c>
      <c r="G19" s="19"/>
      <c r="H19" s="21">
        <f>SUM(H14:H18)</f>
        <v>319988</v>
      </c>
    </row>
    <row r="21" spans="1:12">
      <c r="F21" s="8"/>
    </row>
    <row r="23" spans="1:12">
      <c r="A23" s="34" t="s">
        <v>27</v>
      </c>
      <c r="B23" s="5" t="s">
        <v>20</v>
      </c>
      <c r="C23" s="4" t="s">
        <v>9</v>
      </c>
      <c r="D23" s="14">
        <v>3300</v>
      </c>
      <c r="E23" s="13">
        <v>1</v>
      </c>
      <c r="F23" s="13">
        <v>103</v>
      </c>
      <c r="G23" s="4">
        <v>103</v>
      </c>
      <c r="H23" s="7">
        <f>D23*E23*F23</f>
        <v>339900</v>
      </c>
      <c r="I23" s="25" t="s">
        <v>14</v>
      </c>
      <c r="J23" s="25" t="s">
        <v>19</v>
      </c>
      <c r="K23" s="28">
        <v>439485</v>
      </c>
      <c r="L23" s="25" t="s">
        <v>15</v>
      </c>
    </row>
    <row r="24" spans="1:12">
      <c r="A24" s="35"/>
      <c r="B24" s="5" t="s">
        <v>21</v>
      </c>
      <c r="C24" s="4" t="s">
        <v>9</v>
      </c>
      <c r="D24" s="14">
        <v>3300</v>
      </c>
      <c r="E24" s="13">
        <v>0.5</v>
      </c>
      <c r="F24" s="13">
        <v>17</v>
      </c>
      <c r="G24" s="4">
        <f>E24*F24</f>
        <v>8.5</v>
      </c>
      <c r="H24" s="7">
        <f>D24*E24*F24</f>
        <v>28050</v>
      </c>
      <c r="I24" s="26"/>
      <c r="J24" s="26"/>
      <c r="K24" s="29"/>
      <c r="L24" s="26"/>
    </row>
    <row r="25" spans="1:12">
      <c r="A25" s="35"/>
      <c r="B25" s="5" t="s">
        <v>22</v>
      </c>
      <c r="C25" s="4" t="s">
        <v>9</v>
      </c>
      <c r="D25" s="14">
        <v>3300</v>
      </c>
      <c r="E25" s="13">
        <v>0.75</v>
      </c>
      <c r="F25" s="13">
        <v>13.6</v>
      </c>
      <c r="G25" s="4">
        <f>E25*F25</f>
        <v>10.199999999999999</v>
      </c>
      <c r="H25" s="7">
        <f>D25*E25*F25</f>
        <v>33660</v>
      </c>
      <c r="I25" s="26"/>
      <c r="J25" s="26"/>
      <c r="K25" s="29"/>
      <c r="L25" s="26"/>
    </row>
    <row r="26" spans="1:12">
      <c r="A26" s="26"/>
      <c r="B26" s="4" t="s">
        <v>38</v>
      </c>
      <c r="C26" s="4" t="s">
        <v>17</v>
      </c>
      <c r="D26" s="14">
        <v>1875</v>
      </c>
      <c r="E26" s="13">
        <v>0</v>
      </c>
      <c r="F26" s="13">
        <v>1.8</v>
      </c>
      <c r="G26" s="4">
        <v>1.8</v>
      </c>
      <c r="H26" s="7">
        <v>1875</v>
      </c>
      <c r="I26" s="26"/>
      <c r="J26" s="26"/>
      <c r="K26" s="29"/>
      <c r="L26" s="26"/>
    </row>
    <row r="27" spans="1:12">
      <c r="A27" s="27"/>
      <c r="B27" s="4" t="s">
        <v>16</v>
      </c>
      <c r="C27" s="4" t="s">
        <v>9</v>
      </c>
      <c r="D27" s="14">
        <v>4000</v>
      </c>
      <c r="E27" s="13">
        <v>0.5</v>
      </c>
      <c r="F27" s="13">
        <v>18</v>
      </c>
      <c r="G27" s="4">
        <f>E27*F27</f>
        <v>9</v>
      </c>
      <c r="H27" s="7">
        <f>D27*E27*F27</f>
        <v>36000</v>
      </c>
      <c r="I27" s="27"/>
      <c r="J27" s="27"/>
      <c r="K27" s="30"/>
      <c r="L27" s="27"/>
    </row>
    <row r="28" spans="1:12">
      <c r="A28" s="16"/>
      <c r="B28" s="16"/>
      <c r="C28" s="16"/>
      <c r="D28" s="17"/>
      <c r="E28" s="18"/>
      <c r="F28" s="20">
        <f>SUM(F23:F27)</f>
        <v>153.4</v>
      </c>
      <c r="G28" s="19"/>
      <c r="H28" s="21">
        <f>SUM(H23:H27)</f>
        <v>439485</v>
      </c>
      <c r="I28" s="16"/>
      <c r="J28" s="16"/>
      <c r="K28" s="16"/>
      <c r="L28" s="16"/>
    </row>
    <row r="29" spans="1:12">
      <c r="A29" s="16"/>
      <c r="B29" s="16"/>
      <c r="C29" s="16"/>
      <c r="D29" s="17"/>
      <c r="E29" s="18"/>
      <c r="F29" s="18"/>
      <c r="G29" s="18"/>
      <c r="H29" s="17"/>
      <c r="I29" s="16"/>
      <c r="J29" s="16"/>
      <c r="K29" s="16"/>
      <c r="L29" s="16"/>
    </row>
    <row r="33" spans="1:12">
      <c r="A33" s="34" t="s">
        <v>29</v>
      </c>
      <c r="B33" s="5" t="s">
        <v>20</v>
      </c>
      <c r="C33" s="4" t="s">
        <v>9</v>
      </c>
      <c r="D33" s="14">
        <v>3300</v>
      </c>
      <c r="E33" s="13">
        <v>1</v>
      </c>
      <c r="F33" s="13">
        <v>103</v>
      </c>
      <c r="G33" s="4">
        <v>103</v>
      </c>
      <c r="H33" s="7">
        <f>D33*E33*F33</f>
        <v>339900</v>
      </c>
      <c r="I33" s="25" t="s">
        <v>14</v>
      </c>
      <c r="J33" s="25" t="s">
        <v>19</v>
      </c>
      <c r="K33" s="28">
        <v>439485</v>
      </c>
      <c r="L33" s="25" t="s">
        <v>15</v>
      </c>
    </row>
    <row r="34" spans="1:12">
      <c r="A34" s="35"/>
      <c r="B34" s="5" t="s">
        <v>21</v>
      </c>
      <c r="C34" s="4" t="s">
        <v>9</v>
      </c>
      <c r="D34" s="14">
        <v>3300</v>
      </c>
      <c r="E34" s="13">
        <v>0.5</v>
      </c>
      <c r="F34" s="13">
        <v>17</v>
      </c>
      <c r="G34" s="4">
        <f>E34*F34</f>
        <v>8.5</v>
      </c>
      <c r="H34" s="7">
        <f>D34*E34*F34</f>
        <v>28050</v>
      </c>
      <c r="I34" s="26"/>
      <c r="J34" s="26"/>
      <c r="K34" s="29"/>
      <c r="L34" s="26"/>
    </row>
    <row r="35" spans="1:12">
      <c r="A35" s="35"/>
      <c r="B35" s="5" t="s">
        <v>22</v>
      </c>
      <c r="C35" s="4" t="s">
        <v>9</v>
      </c>
      <c r="D35" s="14">
        <v>3300</v>
      </c>
      <c r="E35" s="13">
        <v>0.75</v>
      </c>
      <c r="F35" s="13">
        <v>13.6</v>
      </c>
      <c r="G35" s="4">
        <f>E35*F35</f>
        <v>10.199999999999999</v>
      </c>
      <c r="H35" s="7">
        <f>D35*E35*F35</f>
        <v>33660</v>
      </c>
      <c r="I35" s="26"/>
      <c r="J35" s="26"/>
      <c r="K35" s="29"/>
      <c r="L35" s="26"/>
    </row>
    <row r="36" spans="1:12">
      <c r="A36" s="26"/>
      <c r="B36" s="4" t="s">
        <v>38</v>
      </c>
      <c r="C36" s="4" t="s">
        <v>17</v>
      </c>
      <c r="D36" s="14">
        <v>1875</v>
      </c>
      <c r="E36" s="13">
        <v>0</v>
      </c>
      <c r="F36" s="13">
        <v>1.8</v>
      </c>
      <c r="G36" s="4">
        <v>1.8</v>
      </c>
      <c r="H36" s="7">
        <v>1875</v>
      </c>
      <c r="I36" s="26"/>
      <c r="J36" s="26"/>
      <c r="K36" s="29"/>
      <c r="L36" s="26"/>
    </row>
    <row r="37" spans="1:12">
      <c r="A37" s="27"/>
      <c r="B37" s="4" t="s">
        <v>16</v>
      </c>
      <c r="C37" s="4" t="s">
        <v>9</v>
      </c>
      <c r="D37" s="14">
        <v>4000</v>
      </c>
      <c r="E37" s="13">
        <v>0.5</v>
      </c>
      <c r="F37" s="13">
        <v>18</v>
      </c>
      <c r="G37" s="4">
        <f>E37*F37</f>
        <v>9</v>
      </c>
      <c r="H37" s="7">
        <f>D37*E37*F37</f>
        <v>36000</v>
      </c>
      <c r="I37" s="27"/>
      <c r="J37" s="27"/>
      <c r="K37" s="30"/>
      <c r="L37" s="27"/>
    </row>
    <row r="38" spans="1:12">
      <c r="A38" s="16"/>
      <c r="B38" s="16"/>
      <c r="C38" s="16"/>
      <c r="D38" s="17"/>
      <c r="E38" s="18"/>
      <c r="F38" s="20">
        <f>SUM(F33:F37)</f>
        <v>153.4</v>
      </c>
      <c r="G38" s="19"/>
      <c r="H38" s="21">
        <f>SUM(H33:H37)</f>
        <v>439485</v>
      </c>
      <c r="I38" s="16"/>
      <c r="J38" s="16"/>
      <c r="K38" s="16"/>
      <c r="L38" s="16"/>
    </row>
    <row r="43" spans="1:12">
      <c r="A43" s="34" t="s">
        <v>30</v>
      </c>
      <c r="B43" s="5" t="s">
        <v>20</v>
      </c>
      <c r="C43" s="4" t="s">
        <v>9</v>
      </c>
      <c r="D43" s="14">
        <v>3300</v>
      </c>
      <c r="E43" s="13">
        <v>1</v>
      </c>
      <c r="F43" s="13">
        <v>103</v>
      </c>
      <c r="G43" s="4">
        <v>103</v>
      </c>
      <c r="H43" s="7">
        <f>D43*E43*F43</f>
        <v>339900</v>
      </c>
      <c r="I43" s="25" t="s">
        <v>14</v>
      </c>
      <c r="J43" s="25" t="s">
        <v>19</v>
      </c>
      <c r="K43" s="28">
        <v>439485</v>
      </c>
      <c r="L43" s="25" t="s">
        <v>15</v>
      </c>
    </row>
    <row r="44" spans="1:12">
      <c r="A44" s="35"/>
      <c r="B44" s="5" t="s">
        <v>21</v>
      </c>
      <c r="C44" s="4" t="s">
        <v>9</v>
      </c>
      <c r="D44" s="14">
        <v>3300</v>
      </c>
      <c r="E44" s="13">
        <v>0.5</v>
      </c>
      <c r="F44" s="13">
        <v>17</v>
      </c>
      <c r="G44" s="4">
        <f>E44*F44</f>
        <v>8.5</v>
      </c>
      <c r="H44" s="7">
        <f>D44*E44*F44</f>
        <v>28050</v>
      </c>
      <c r="I44" s="26"/>
      <c r="J44" s="26"/>
      <c r="K44" s="29"/>
      <c r="L44" s="26"/>
    </row>
    <row r="45" spans="1:12">
      <c r="A45" s="35"/>
      <c r="B45" s="5" t="s">
        <v>22</v>
      </c>
      <c r="C45" s="4" t="s">
        <v>9</v>
      </c>
      <c r="D45" s="14">
        <v>3300</v>
      </c>
      <c r="E45" s="13">
        <v>0.75</v>
      </c>
      <c r="F45" s="13">
        <v>13.6</v>
      </c>
      <c r="G45" s="4">
        <f>E45*F45</f>
        <v>10.199999999999999</v>
      </c>
      <c r="H45" s="7">
        <f>D45*E45*F45</f>
        <v>33660</v>
      </c>
      <c r="I45" s="26"/>
      <c r="J45" s="26"/>
      <c r="K45" s="29"/>
      <c r="L45" s="26"/>
    </row>
    <row r="46" spans="1:12">
      <c r="A46" s="26"/>
      <c r="B46" s="4" t="s">
        <v>38</v>
      </c>
      <c r="C46" s="4" t="s">
        <v>17</v>
      </c>
      <c r="D46" s="14">
        <v>1875</v>
      </c>
      <c r="E46" s="13">
        <v>0</v>
      </c>
      <c r="F46" s="13">
        <v>1.8</v>
      </c>
      <c r="G46" s="4">
        <v>1.8</v>
      </c>
      <c r="H46" s="7">
        <v>1875</v>
      </c>
      <c r="I46" s="26"/>
      <c r="J46" s="26"/>
      <c r="K46" s="29"/>
      <c r="L46" s="26"/>
    </row>
    <row r="47" spans="1:12">
      <c r="A47" s="27"/>
      <c r="B47" s="4" t="s">
        <v>16</v>
      </c>
      <c r="C47" s="4" t="s">
        <v>9</v>
      </c>
      <c r="D47" s="14">
        <v>4000</v>
      </c>
      <c r="E47" s="13">
        <v>0.5</v>
      </c>
      <c r="F47" s="13">
        <v>18</v>
      </c>
      <c r="G47" s="4">
        <f>E47*F47</f>
        <v>9</v>
      </c>
      <c r="H47" s="7">
        <f>D47*E47*F47</f>
        <v>36000</v>
      </c>
      <c r="I47" s="27"/>
      <c r="J47" s="27"/>
      <c r="K47" s="30"/>
      <c r="L47" s="27"/>
    </row>
    <row r="48" spans="1:12">
      <c r="A48" s="16"/>
      <c r="B48" s="16"/>
      <c r="C48" s="16"/>
      <c r="D48" s="17"/>
      <c r="E48" s="18"/>
      <c r="F48" s="20">
        <f>SUM(F43:F47)</f>
        <v>153.4</v>
      </c>
      <c r="G48" s="19"/>
      <c r="H48" s="21">
        <f>SUM(H43:H47)</f>
        <v>439485</v>
      </c>
      <c r="I48" s="16"/>
      <c r="J48" s="16"/>
      <c r="K48" s="16"/>
      <c r="L48" s="16"/>
    </row>
    <row r="52" spans="1:12" ht="13.8" customHeight="1">
      <c r="A52" s="25" t="s">
        <v>31</v>
      </c>
      <c r="B52" s="5" t="s">
        <v>32</v>
      </c>
      <c r="C52" s="4" t="s">
        <v>9</v>
      </c>
      <c r="D52" s="14">
        <v>3500</v>
      </c>
      <c r="E52" s="13">
        <v>1</v>
      </c>
      <c r="F52" s="13">
        <v>145.30000000000001</v>
      </c>
      <c r="G52" s="13">
        <v>145.30000000000001</v>
      </c>
      <c r="H52" s="31">
        <f>D52*F56</f>
        <v>582050</v>
      </c>
      <c r="I52" s="25" t="s">
        <v>14</v>
      </c>
      <c r="J52" s="25" t="s">
        <v>19</v>
      </c>
      <c r="K52" s="28">
        <v>582050</v>
      </c>
      <c r="L52" s="25" t="s">
        <v>15</v>
      </c>
    </row>
    <row r="53" spans="1:12">
      <c r="A53" s="26"/>
      <c r="B53" s="5" t="s">
        <v>33</v>
      </c>
      <c r="C53" s="4" t="s">
        <v>9</v>
      </c>
      <c r="D53" s="14">
        <v>3500</v>
      </c>
      <c r="E53" s="13">
        <v>1</v>
      </c>
      <c r="F53" s="13">
        <v>7.5</v>
      </c>
      <c r="G53" s="13">
        <v>7.5</v>
      </c>
      <c r="H53" s="32"/>
      <c r="I53" s="26"/>
      <c r="J53" s="26"/>
      <c r="K53" s="29"/>
      <c r="L53" s="26"/>
    </row>
    <row r="54" spans="1:12">
      <c r="A54" s="26"/>
      <c r="B54" s="5" t="s">
        <v>34</v>
      </c>
      <c r="C54" s="4" t="s">
        <v>9</v>
      </c>
      <c r="D54" s="14">
        <v>3500</v>
      </c>
      <c r="E54" s="13">
        <v>1</v>
      </c>
      <c r="F54" s="13">
        <v>7.5</v>
      </c>
      <c r="G54" s="13">
        <v>7.5</v>
      </c>
      <c r="H54" s="32"/>
      <c r="I54" s="26"/>
      <c r="J54" s="26"/>
      <c r="K54" s="29"/>
      <c r="L54" s="26"/>
    </row>
    <row r="55" spans="1:12">
      <c r="A55" s="27"/>
      <c r="B55" s="4" t="s">
        <v>35</v>
      </c>
      <c r="C55" s="4" t="s">
        <v>9</v>
      </c>
      <c r="D55" s="14">
        <v>3500</v>
      </c>
      <c r="E55" s="13">
        <v>1</v>
      </c>
      <c r="F55" s="13">
        <v>6</v>
      </c>
      <c r="G55" s="13">
        <v>6</v>
      </c>
      <c r="H55" s="33"/>
      <c r="I55" s="27"/>
      <c r="J55" s="27"/>
      <c r="K55" s="30"/>
      <c r="L55" s="27"/>
    </row>
    <row r="56" spans="1:12">
      <c r="F56" s="23">
        <f>SUM(F52:F55)</f>
        <v>166.3</v>
      </c>
      <c r="H56" s="24">
        <f>SUM(H52:H55)</f>
        <v>582050</v>
      </c>
    </row>
    <row r="61" spans="1:12">
      <c r="A61" s="25" t="s">
        <v>36</v>
      </c>
      <c r="B61" s="5" t="s">
        <v>32</v>
      </c>
      <c r="C61" s="4" t="s">
        <v>9</v>
      </c>
      <c r="D61" s="14">
        <v>3500</v>
      </c>
      <c r="E61" s="13">
        <v>1</v>
      </c>
      <c r="F61" s="13">
        <v>186.5</v>
      </c>
      <c r="G61" s="13">
        <v>186.5</v>
      </c>
      <c r="H61" s="28">
        <f>D61*F65</f>
        <v>726250</v>
      </c>
      <c r="I61" s="25" t="s">
        <v>14</v>
      </c>
      <c r="J61" s="25" t="s">
        <v>19</v>
      </c>
      <c r="K61" s="28">
        <v>726250</v>
      </c>
      <c r="L61" s="25" t="s">
        <v>15</v>
      </c>
    </row>
    <row r="62" spans="1:12">
      <c r="A62" s="26"/>
      <c r="B62" s="5" t="s">
        <v>33</v>
      </c>
      <c r="C62" s="4" t="s">
        <v>9</v>
      </c>
      <c r="D62" s="14">
        <v>3500</v>
      </c>
      <c r="E62" s="13">
        <v>1</v>
      </c>
      <c r="F62" s="13">
        <v>7.5</v>
      </c>
      <c r="G62" s="13">
        <v>7.5</v>
      </c>
      <c r="H62" s="26"/>
      <c r="I62" s="26"/>
      <c r="J62" s="26"/>
      <c r="K62" s="29"/>
      <c r="L62" s="26"/>
    </row>
    <row r="63" spans="1:12">
      <c r="A63" s="26"/>
      <c r="B63" s="5" t="s">
        <v>34</v>
      </c>
      <c r="C63" s="4" t="s">
        <v>9</v>
      </c>
      <c r="D63" s="14">
        <v>3500</v>
      </c>
      <c r="E63" s="13">
        <v>1</v>
      </c>
      <c r="F63" s="13">
        <v>7.5</v>
      </c>
      <c r="G63" s="13">
        <v>7.5</v>
      </c>
      <c r="H63" s="26"/>
      <c r="I63" s="26"/>
      <c r="J63" s="26"/>
      <c r="K63" s="29"/>
      <c r="L63" s="26"/>
    </row>
    <row r="64" spans="1:12">
      <c r="A64" s="27"/>
      <c r="B64" s="4" t="s">
        <v>35</v>
      </c>
      <c r="C64" s="4" t="s">
        <v>9</v>
      </c>
      <c r="D64" s="14">
        <v>3500</v>
      </c>
      <c r="E64" s="13">
        <v>1</v>
      </c>
      <c r="F64" s="13">
        <v>6</v>
      </c>
      <c r="G64" s="13">
        <v>6</v>
      </c>
      <c r="H64" s="27"/>
      <c r="I64" s="27"/>
      <c r="J64" s="27"/>
      <c r="K64" s="30"/>
      <c r="L64" s="27"/>
    </row>
    <row r="65" spans="5:8">
      <c r="F65" s="23">
        <f>SUM(F61:F64)</f>
        <v>207.5</v>
      </c>
      <c r="H65" s="24">
        <f>SUM(H61:H64)</f>
        <v>726250</v>
      </c>
    </row>
    <row r="66" spans="5:8">
      <c r="E66" s="22"/>
    </row>
    <row r="67" spans="5:8">
      <c r="E67" s="18"/>
    </row>
    <row r="68" spans="5:8">
      <c r="E68" s="18"/>
    </row>
    <row r="69" spans="5:8">
      <c r="E69" s="18"/>
    </row>
  </sheetData>
  <mergeCells count="38">
    <mergeCell ref="A1:L1"/>
    <mergeCell ref="A4:A8"/>
    <mergeCell ref="I4:I8"/>
    <mergeCell ref="J4:J8"/>
    <mergeCell ref="K4:K8"/>
    <mergeCell ref="L4:L8"/>
    <mergeCell ref="A14:A18"/>
    <mergeCell ref="I14:I18"/>
    <mergeCell ref="J14:J18"/>
    <mergeCell ref="K14:K18"/>
    <mergeCell ref="L14:L18"/>
    <mergeCell ref="A23:A27"/>
    <mergeCell ref="I23:I27"/>
    <mergeCell ref="J23:J27"/>
    <mergeCell ref="K23:K27"/>
    <mergeCell ref="L23:L27"/>
    <mergeCell ref="A33:A37"/>
    <mergeCell ref="I33:I37"/>
    <mergeCell ref="J33:J37"/>
    <mergeCell ref="K33:K37"/>
    <mergeCell ref="L33:L37"/>
    <mergeCell ref="A43:A47"/>
    <mergeCell ref="I43:I47"/>
    <mergeCell ref="J43:J47"/>
    <mergeCell ref="K43:K47"/>
    <mergeCell ref="L43:L47"/>
    <mergeCell ref="A52:A55"/>
    <mergeCell ref="I52:I55"/>
    <mergeCell ref="J52:J55"/>
    <mergeCell ref="K52:K55"/>
    <mergeCell ref="L52:L55"/>
    <mergeCell ref="H52:H55"/>
    <mergeCell ref="A61:A64"/>
    <mergeCell ref="I61:I64"/>
    <mergeCell ref="J61:J64"/>
    <mergeCell ref="K61:K64"/>
    <mergeCell ref="L61:L64"/>
    <mergeCell ref="H61:H64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5"/>
  <sheetViews>
    <sheetView showGridLines="0" workbookViewId="0">
      <selection activeCell="B15" sqref="B15"/>
    </sheetView>
  </sheetViews>
  <sheetFormatPr defaultRowHeight="13.8"/>
  <cols>
    <col min="1" max="1" width="5" customWidth="1"/>
    <col min="2" max="5" width="22" customWidth="1"/>
  </cols>
  <sheetData>
    <row r="1" spans="1:5" ht="38.1" customHeight="1">
      <c r="A1" s="44" t="s">
        <v>8</v>
      </c>
      <c r="B1" s="44"/>
      <c r="C1" s="44"/>
      <c r="D1" s="44"/>
      <c r="E1" s="44"/>
    </row>
    <row r="2" spans="1:5" ht="42.75" customHeight="1">
      <c r="A2" s="1"/>
      <c r="B2" s="41" t="s">
        <v>7</v>
      </c>
      <c r="C2" s="42"/>
      <c r="D2" s="42"/>
      <c r="E2" s="42"/>
    </row>
    <row r="4" spans="1:5">
      <c r="A4" s="43" t="s">
        <v>3</v>
      </c>
      <c r="B4" s="43"/>
      <c r="C4" s="43"/>
      <c r="D4" s="43"/>
      <c r="E4" s="43"/>
    </row>
    <row r="5" spans="1:5">
      <c r="A5" s="43"/>
      <c r="B5" s="43"/>
      <c r="C5" s="43"/>
      <c r="D5" s="43"/>
      <c r="E5" s="43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CJENIK</vt:lpstr>
      <vt:lpstr>Upute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Windows korisnik</cp:lastModifiedBy>
  <dcterms:created xsi:type="dcterms:W3CDTF">2026-09-15T09:32:29Z</dcterms:created>
  <dcterms:modified xsi:type="dcterms:W3CDTF">2026-09-24T09:33:33Z</dcterms:modified>
</cp:coreProperties>
</file>